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X:\A-G\City of Winnipeg - Water &amp; Waste Department - 0012\734-20001208.00 - Baltimore Forcemain D-D &amp; CA\Specs Calcs and Design Notes\Tender Doc\822-2020\Addendum 1\"/>
    </mc:Choice>
  </mc:AlternateContent>
  <xr:revisionPtr revIDLastSave="0" documentId="13_ncr:1_{6C4F8048-7BCB-468D-82E6-BD96ECD05AF0}" xr6:coauthVersionLast="45" xr6:coauthVersionMax="45" xr10:uidLastSave="{00000000-0000-0000-0000-000000000000}"/>
  <bookViews>
    <workbookView xWindow="-108" yWindow="-108" windowWidth="23256" windowHeight="12576" activeTab="1" xr2:uid="{00000000-000D-0000-FFFF-FFFF00000000}"/>
  </bookViews>
  <sheets>
    <sheet name="Instructions" sheetId="10" r:id="rId1"/>
    <sheet name="Unit prices" sheetId="2" r:id="rId2"/>
    <sheet name="Sheet1" sheetId="7" state="hidden" r:id="rId3"/>
    <sheet name="Checking Process" sheetId="12"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_xlnm._FilterDatabase" localSheetId="1" hidden="1">'Unit prices'!$A$5:$G$28</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prices'!$A$1:$G$36</definedName>
    <definedName name="Print_Area_1">'Unit prices'!$A$6:$G$40</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Everything">#REF!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 l="1"/>
  <c r="G21" i="2"/>
  <c r="G16" i="2"/>
  <c r="G27" i="2" l="1"/>
  <c r="G26" i="2" l="1"/>
  <c r="G25" i="2" l="1"/>
  <c r="G24" i="2"/>
  <c r="G17" i="2"/>
  <c r="G15" i="2"/>
  <c r="G14" i="2"/>
  <c r="G12" i="2"/>
  <c r="G11" i="2"/>
  <c r="G10" i="2"/>
  <c r="G28" i="2" l="1"/>
  <c r="G23" i="2"/>
  <c r="G20" i="2"/>
  <c r="G19" i="2"/>
  <c r="G18" i="2"/>
  <c r="G13" i="2"/>
  <c r="G8" i="2"/>
  <c r="G7" i="2"/>
  <c r="A7" i="2"/>
  <c r="A8" i="2" s="1"/>
  <c r="G6" i="2"/>
  <c r="F31" i="2" l="1"/>
  <c r="A9" i="2"/>
  <c r="A12" i="2" l="1"/>
  <c r="A13" i="2" s="1"/>
  <c r="A17" i="2" l="1"/>
  <c r="A18" i="2" s="1"/>
  <c r="A19" i="2" s="1"/>
  <c r="A20" i="2" s="1"/>
  <c r="A21" i="2" l="1"/>
  <c r="A22" i="2" s="1"/>
  <c r="A23" i="2" s="1"/>
  <c r="A24" i="2" s="1"/>
  <c r="A25" i="2" s="1"/>
  <c r="A26" i="2" s="1"/>
  <c r="A27" i="2" s="1"/>
  <c r="A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<sst xmlns="http://schemas.openxmlformats.org/spreadsheetml/2006/main" count="122" uniqueCount="95">
  <si>
    <t>Item</t>
  </si>
  <si>
    <t>Description</t>
  </si>
  <si>
    <t>Approximate Quantity</t>
  </si>
  <si>
    <t>Unit</t>
  </si>
  <si>
    <t>Unit Price</t>
  </si>
  <si>
    <t>Amount</t>
  </si>
  <si>
    <t>each</t>
  </si>
  <si>
    <t>Name of Bidder</t>
  </si>
  <si>
    <t>Spec.
Ref</t>
  </si>
  <si>
    <t>UNIT PRICES</t>
  </si>
  <si>
    <t>LS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</si>
  <si>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</si>
  <si>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</si>
  <si>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</si>
  <si>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</si>
  <si>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</si>
  <si>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</si>
  <si>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</si>
  <si>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</si>
  <si>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</si>
  <si>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</si>
  <si>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</si>
  <si>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</si>
  <si>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</si>
  <si>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</si>
  <si>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</si>
  <si>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</si>
  <si>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</si>
  <si>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E15</t>
  </si>
  <si>
    <t>E12</t>
  </si>
  <si>
    <t>E22</t>
  </si>
  <si>
    <t>E23</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</si>
  <si>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</si>
  <si>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</si>
  <si>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</si>
  <si>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</si>
  <si>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</si>
  <si>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</si>
  <si>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</si>
  <si>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</si>
  <si>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</si>
  <si>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</si>
  <si>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</si>
  <si>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</si>
  <si>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</si>
  <si>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</si>
  <si>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</si>
  <si>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</si>
  <si>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</si>
  <si>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</si>
  <si>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</si>
  <si>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</si>
  <si>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</si>
  <si>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</si>
  <si>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</si>
  <si>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</si>
  <si>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</si>
  <si>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</si>
  <si>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Site Restoration</t>
  </si>
  <si>
    <t>Supply and Install North Riverbank Connection Piping</t>
  </si>
  <si>
    <t>a)</t>
  </si>
  <si>
    <t>b)</t>
  </si>
  <si>
    <t>E16</t>
  </si>
  <si>
    <t>Mobilization and Demobilization</t>
  </si>
  <si>
    <t>Pedestrian Protection</t>
  </si>
  <si>
    <t>Remove Existing Aerial Supported Force Main Pipe</t>
  </si>
  <si>
    <t>Supply and Place Structural Concrete</t>
  </si>
  <si>
    <t>Pier Modifications</t>
  </si>
  <si>
    <t>Drainage Channel</t>
  </si>
  <si>
    <t>Supply and Install Force Main Structural Steel Support System</t>
  </si>
  <si>
    <t>Install Force Main Pipe</t>
  </si>
  <si>
    <t>Supply and Install Force Main Pipe Fittings and Appurtenances</t>
  </si>
  <si>
    <t>Supply and Install Force Main Pipe Insulation</t>
  </si>
  <si>
    <t>Supply and Install Expansion Joints</t>
  </si>
  <si>
    <t>Supply and Install Ball Valves</t>
  </si>
  <si>
    <t>Supply and Install Electrical and Controls</t>
  </si>
  <si>
    <t>Supply and Install South Riverbank Connection Piping</t>
  </si>
  <si>
    <t>Commission Force Main</t>
  </si>
  <si>
    <t>E17</t>
  </si>
  <si>
    <t>E18</t>
  </si>
  <si>
    <t>Decommission Force Main</t>
  </si>
  <si>
    <t>Cash Allowance</t>
  </si>
  <si>
    <t>E3/E4/E24</t>
  </si>
  <si>
    <t>E5</t>
  </si>
  <si>
    <t>E13/E14</t>
  </si>
  <si>
    <t>Type 1</t>
  </si>
  <si>
    <t>Type 2</t>
  </si>
  <si>
    <t>c)</t>
  </si>
  <si>
    <t>Type 3</t>
  </si>
  <si>
    <t>E19/E20</t>
  </si>
  <si>
    <t>E21</t>
  </si>
  <si>
    <t xml:space="preserve"> </t>
  </si>
  <si>
    <t>MRST (PST)</t>
  </si>
  <si>
    <t>(See B10)</t>
  </si>
  <si>
    <t>FORM B (R1):PRICES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</si>
</sst>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s>
  <fonts count="5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18">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2" fillId="24" borderId="0"/>
    <xf numFmtId="0" fontId="3" fillId="0" borderId="0"/>
  </cellStyleXfs>
  <cellXfs count="115">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5"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5" fontId="0" fillId="0" borderId="21" xfId="0" applyNumberFormat="1" applyBorder="1" applyAlignment="1"/>
    <xf numFmtId="165" fontId="0" fillId="0" borderId="16" xfId="0" applyNumberFormat="1" applyBorder="1" applyAlignment="1"/>
    <xf numFmtId="165"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0" fontId="3" fillId="0" borderId="12" xfId="0" applyFont="1" applyBorder="1" applyAlignment="1" applyProtection="1">
      <alignment horizontal="center" wrapText="1"/>
    </xf>
    <xf numFmtId="165" fontId="0" fillId="0" borderId="26" xfId="0" applyNumberFormat="1" applyBorder="1" applyAlignment="1" applyProtection="1"/>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5" fontId="0" fillId="0" borderId="29" xfId="0" applyNumberFormat="1" applyBorder="1" applyAlignment="1" applyProtection="1"/>
    <xf numFmtId="0" fontId="0" fillId="0" borderId="0" xfId="0" applyAlignment="1" applyProtection="1">
      <protection locked="0"/>
    </xf>
    <xf numFmtId="0" fontId="3" fillId="0" borderId="30"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0"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40" fillId="25" borderId="0" xfId="110" applyNumberFormat="1" applyFont="1" applyFill="1" applyAlignment="1">
      <alignment wrapText="1"/>
    </xf>
    <xf numFmtId="0" fontId="3" fillId="0" borderId="30" xfId="0" applyFont="1" applyBorder="1" applyAlignment="1" applyProtection="1">
      <alignment wrapText="1"/>
    </xf>
    <xf numFmtId="0" fontId="3" fillId="0" borderId="31" xfId="0" applyFont="1" applyBorder="1" applyAlignment="1" applyProtection="1">
      <alignment horizontal="center" wrapText="1"/>
    </xf>
    <xf numFmtId="3" fontId="3" fillId="0" borderId="12" xfId="0" applyNumberFormat="1" applyFont="1" applyBorder="1" applyAlignment="1" applyProtection="1">
      <alignment horizontal="center"/>
    </xf>
    <xf numFmtId="0" fontId="3" fillId="0" borderId="27" xfId="0" applyFont="1" applyBorder="1" applyAlignment="1" applyProtection="1">
      <alignment wrapText="1"/>
    </xf>
    <xf numFmtId="165" fontId="0" fillId="0" borderId="29" xfId="0" applyNumberFormat="1" applyBorder="1" applyAlignment="1" applyProtection="1">
      <alignment vertical="center"/>
    </xf>
    <xf numFmtId="0" fontId="3" fillId="0" borderId="0" xfId="0" applyFont="1" applyBorder="1" applyAlignment="1" applyProtection="1">
      <alignment horizontal="center" wrapText="1"/>
    </xf>
    <xf numFmtId="165" fontId="3" fillId="0" borderId="29" xfId="0" applyNumberFormat="1" applyFont="1" applyBorder="1" applyAlignment="1" applyProtection="1">
      <alignment horizontal="right" vertical="center"/>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3" fontId="0" fillId="0" borderId="27" xfId="0" applyNumberFormat="1" applyBorder="1" applyAlignment="1" applyProtection="1">
      <alignment horizontal="center" vertical="center"/>
    </xf>
    <xf numFmtId="4" fontId="0" fillId="0" borderId="27" xfId="0" applyNumberFormat="1" applyBorder="1" applyAlignment="1" applyProtection="1">
      <alignment horizontal="right" vertical="center"/>
      <protection locked="0"/>
    </xf>
    <xf numFmtId="4" fontId="0" fillId="0" borderId="28" xfId="0" applyNumberFormat="1" applyBorder="1" applyAlignment="1" applyProtection="1">
      <alignment horizontal="right" vertical="center"/>
    </xf>
    <xf numFmtId="3" fontId="3" fillId="0" borderId="12" xfId="0" applyNumberFormat="1" applyFont="1" applyBorder="1" applyAlignment="1" applyProtection="1">
      <alignment horizontal="center" vertical="center"/>
    </xf>
    <xf numFmtId="0" fontId="0" fillId="0" borderId="0" xfId="0" applyAlignment="1"/>
    <xf numFmtId="165" fontId="3" fillId="0" borderId="29" xfId="0" applyNumberFormat="1" applyFont="1" applyBorder="1" applyAlignment="1" applyProtection="1">
      <alignment horizontal="right"/>
    </xf>
    <xf numFmtId="0" fontId="3" fillId="0" borderId="12" xfId="0" applyFont="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0" xfId="0" applyFont="1" applyFill="1" applyBorder="1" applyAlignment="1" applyProtection="1">
      <alignment horizontal="center" wrapText="1"/>
    </xf>
    <xf numFmtId="0" fontId="3" fillId="0" borderId="31" xfId="0" applyFont="1" applyFill="1" applyBorder="1" applyAlignment="1" applyProtection="1">
      <alignment horizontal="center" wrapText="1"/>
    </xf>
    <xf numFmtId="3" fontId="3" fillId="0" borderId="12" xfId="0" applyNumberFormat="1" applyFont="1" applyFill="1" applyBorder="1" applyAlignment="1" applyProtection="1">
      <alignment horizontal="center"/>
    </xf>
    <xf numFmtId="4" fontId="2" fillId="0" borderId="28" xfId="0" applyNumberFormat="1" applyFont="1" applyFill="1" applyBorder="1" applyAlignment="1" applyProtection="1">
      <alignment horizontal="right"/>
    </xf>
    <xf numFmtId="164"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165" fontId="0" fillId="0" borderId="0" xfId="0" applyNumberFormat="1" applyAlignment="1" applyProtection="1">
      <alignment wrapText="1"/>
      <protection locked="0"/>
    </xf>
    <xf numFmtId="0" fontId="3" fillId="0" borderId="0" xfId="0" applyFont="1" applyAlignment="1">
      <alignment horizontal="center"/>
    </xf>
    <xf numFmtId="0" fontId="0" fillId="0" borderId="0" xfId="0" applyAlignment="1"/>
    <xf numFmtId="164"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0" fontId="0" fillId="0" borderId="0" xfId="0" applyNumberFormat="1" applyAlignment="1">
      <alignment horizontal="left"/>
    </xf>
    <xf numFmtId="0" fontId="3" fillId="0" borderId="0" xfId="0" applyNumberFormat="1" applyFont="1" applyAlignment="1">
      <alignment horizontal="center"/>
    </xf>
    <xf numFmtId="4" fontId="2" fillId="0" borderId="27" xfId="0" applyNumberFormat="1" applyFont="1" applyFill="1" applyBorder="1" applyAlignment="1" applyProtection="1">
      <alignment horizontal="right"/>
    </xf>
  </cellXfs>
  <cellStyles count="118">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5" zoomScaleNormal="100" zoomScaleSheetLayoutView="85" zoomScalePageLayoutView="80" workbookViewId="0">
      <selection activeCell="A11" sqref="A11"/>
    </sheetView>
  </sheetViews>
  <sheetFormatPr defaultRowHeight="13.2" x14ac:dyDescent="0.25"/>
  <cols>
    <col min="1" max="1" width="107.88671875" customWidth="1"/>
  </cols>
  <sheetData>
    <row r="1" spans="1:1" ht="21" x14ac:dyDescent="0.25">
      <c r="A1" s="56" t="s">
        <v>24</v>
      </c>
    </row>
    <row r="2" spans="1:1" ht="13.5" customHeight="1" x14ac:dyDescent="0.25">
      <c r="A2" s="56"/>
    </row>
    <row r="3" spans="1:1" ht="69" customHeight="1" x14ac:dyDescent="0.25">
      <c r="A3" s="67" t="s">
        <v>27</v>
      </c>
    </row>
    <row r="4" spans="1:1" ht="15" x14ac:dyDescent="0.25">
      <c r="A4" s="58"/>
    </row>
    <row r="5" spans="1:1" ht="17.399999999999999" x14ac:dyDescent="0.25">
      <c r="A5" s="80" t="s">
        <v>12</v>
      </c>
    </row>
    <row r="6" spans="1:1" ht="15.6" x14ac:dyDescent="0.25">
      <c r="A6" s="55" t="s">
        <v>13</v>
      </c>
    </row>
    <row r="7" spans="1:1" ht="15" x14ac:dyDescent="0.25">
      <c r="A7" s="68" t="s">
        <v>49</v>
      </c>
    </row>
    <row r="9" spans="1:1" ht="51.75" customHeight="1" x14ac:dyDescent="0.25">
      <c r="A9" s="68" t="s">
        <v>35</v>
      </c>
    </row>
    <row r="11" spans="1:1" ht="75.75" customHeight="1" x14ac:dyDescent="0.25">
      <c r="A11" s="68" t="s">
        <v>56</v>
      </c>
    </row>
    <row r="12" spans="1:1" ht="12" customHeight="1" x14ac:dyDescent="0.25">
      <c r="A12" s="61"/>
    </row>
    <row r="13" spans="1:1" ht="38.25" customHeight="1" x14ac:dyDescent="0.25">
      <c r="A13" s="68" t="s">
        <v>33</v>
      </c>
    </row>
    <row r="14" spans="1:1" ht="8.25" customHeight="1" x14ac:dyDescent="0.25">
      <c r="A14" s="61"/>
    </row>
    <row r="15" spans="1:1" ht="15" x14ac:dyDescent="0.25">
      <c r="A15" s="61" t="s">
        <v>25</v>
      </c>
    </row>
    <row r="16" spans="1:1" ht="15" x14ac:dyDescent="0.25">
      <c r="A16" s="61"/>
    </row>
    <row r="17" spans="1:1" ht="15.6" x14ac:dyDescent="0.25">
      <c r="A17" s="79" t="s">
        <v>14</v>
      </c>
    </row>
    <row r="18" spans="1:1" ht="36" customHeight="1" x14ac:dyDescent="0.25">
      <c r="A18" s="68" t="s">
        <v>45</v>
      </c>
    </row>
    <row r="19" spans="1:1" ht="30" x14ac:dyDescent="0.25">
      <c r="A19" s="67" t="s">
        <v>46</v>
      </c>
    </row>
    <row r="20" spans="1:1" ht="15" x14ac:dyDescent="0.25">
      <c r="A20" s="67"/>
    </row>
    <row r="21" spans="1:1" ht="72" customHeight="1" x14ac:dyDescent="0.25">
      <c r="A21" s="68" t="s">
        <v>40</v>
      </c>
    </row>
    <row r="22" spans="1:1" ht="15" x14ac:dyDescent="0.25">
      <c r="A22" s="61"/>
    </row>
    <row r="23" spans="1:1" ht="15.6" x14ac:dyDescent="0.25">
      <c r="A23" s="55" t="s">
        <v>26</v>
      </c>
    </row>
    <row r="24" spans="1:1" ht="15" x14ac:dyDescent="0.25">
      <c r="A24" s="54" t="s">
        <v>57</v>
      </c>
    </row>
    <row r="25" spans="1:1" ht="15" x14ac:dyDescent="0.25">
      <c r="A25" s="61"/>
    </row>
    <row r="26" spans="1:1" ht="15.6" x14ac:dyDescent="0.25">
      <c r="A26" s="55" t="s">
        <v>32</v>
      </c>
    </row>
    <row r="27" spans="1:1" ht="25.5" customHeight="1" x14ac:dyDescent="0.25">
      <c r="A27" s="68" t="s">
        <v>55</v>
      </c>
    </row>
    <row r="28" spans="1:1" ht="15" x14ac:dyDescent="0.25">
      <c r="A28" s="61"/>
    </row>
    <row r="29" spans="1:1" ht="15" x14ac:dyDescent="0.25">
      <c r="A29" s="61"/>
    </row>
    <row r="30" spans="1:1" ht="15" x14ac:dyDescent="0.25">
      <c r="A30" s="61"/>
    </row>
    <row r="31" spans="1:1" ht="15" x14ac:dyDescent="0.25">
      <c r="A31" s="61"/>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0"/>
  <sheetViews>
    <sheetView showGridLines="0" tabSelected="1" view="pageLayout" topLeftCell="A14" zoomScaleNormal="100" zoomScaleSheetLayoutView="100" workbookViewId="0">
      <selection activeCell="F26" sqref="F26"/>
    </sheetView>
  </sheetViews>
  <sheetFormatPr defaultRowHeight="13.2" x14ac:dyDescent="0.25"/>
  <cols>
    <col min="1" max="1" width="5.6640625" style="71" customWidth="1"/>
    <col min="2" max="2" width="31.109375" style="71" customWidth="1"/>
    <col min="3" max="3" width="12.5546875" style="71" customWidth="1"/>
    <col min="4" max="4" width="13.6640625" style="31" customWidth="1"/>
    <col min="5" max="5" width="10.6640625" style="20" customWidth="1"/>
    <col min="6" max="6" width="12.44140625" style="1" customWidth="1"/>
    <col min="7" max="7" width="13.88671875" style="1" customWidth="1"/>
  </cols>
  <sheetData>
    <row r="1" spans="1:7" x14ac:dyDescent="0.25">
      <c r="A1" s="108"/>
      <c r="B1" s="108"/>
      <c r="C1" s="107" t="s">
        <v>94</v>
      </c>
      <c r="D1" s="107"/>
      <c r="G1" s="14"/>
    </row>
    <row r="2" spans="1:7" x14ac:dyDescent="0.25">
      <c r="A2" s="113" t="s">
        <v>93</v>
      </c>
      <c r="B2" s="113"/>
      <c r="C2" s="113"/>
      <c r="D2" s="113"/>
      <c r="E2" s="113"/>
      <c r="F2" s="113"/>
      <c r="G2" s="113"/>
    </row>
    <row r="3" spans="1:7" x14ac:dyDescent="0.25">
      <c r="A3" s="111"/>
      <c r="B3" s="112"/>
      <c r="C3" s="70"/>
      <c r="D3" s="32"/>
      <c r="F3" s="3"/>
      <c r="G3" s="15"/>
    </row>
    <row r="4" spans="1:7" x14ac:dyDescent="0.25">
      <c r="A4" s="71" t="s">
        <v>9</v>
      </c>
      <c r="F4" s="3"/>
      <c r="G4" s="15"/>
    </row>
    <row r="5" spans="1:7" ht="21" x14ac:dyDescent="0.25">
      <c r="A5" s="25" t="s">
        <v>0</v>
      </c>
      <c r="B5" s="25" t="s">
        <v>1</v>
      </c>
      <c r="C5" s="26" t="s">
        <v>8</v>
      </c>
      <c r="D5" s="26" t="s">
        <v>3</v>
      </c>
      <c r="E5" s="27" t="s">
        <v>2</v>
      </c>
      <c r="F5" s="28" t="s">
        <v>4</v>
      </c>
      <c r="G5" s="29" t="s">
        <v>5</v>
      </c>
    </row>
    <row r="6" spans="1:7" x14ac:dyDescent="0.25">
      <c r="A6" s="47">
        <v>1</v>
      </c>
      <c r="B6" s="85" t="s">
        <v>63</v>
      </c>
      <c r="C6" s="48" t="s">
        <v>82</v>
      </c>
      <c r="D6" s="46" t="s">
        <v>10</v>
      </c>
      <c r="E6" s="84">
        <v>1</v>
      </c>
      <c r="F6" s="49">
        <v>0</v>
      </c>
      <c r="G6" s="50">
        <f>ROUND(E6*F6,2)</f>
        <v>0</v>
      </c>
    </row>
    <row r="7" spans="1:7" x14ac:dyDescent="0.25">
      <c r="A7" s="51">
        <f>A6+1</f>
        <v>2</v>
      </c>
      <c r="B7" s="82" t="s">
        <v>64</v>
      </c>
      <c r="C7" s="53" t="s">
        <v>83</v>
      </c>
      <c r="D7" s="46" t="s">
        <v>10</v>
      </c>
      <c r="E7" s="84">
        <v>1</v>
      </c>
      <c r="F7" s="49">
        <v>0</v>
      </c>
      <c r="G7" s="50">
        <f>ROUND(E7*F7,2)</f>
        <v>0</v>
      </c>
    </row>
    <row r="8" spans="1:7" ht="26.4" x14ac:dyDescent="0.25">
      <c r="A8" s="86">
        <f>A7+1</f>
        <v>3</v>
      </c>
      <c r="B8" s="82" t="s">
        <v>65</v>
      </c>
      <c r="C8" s="89" t="s">
        <v>29</v>
      </c>
      <c r="D8" s="46" t="s">
        <v>10</v>
      </c>
      <c r="E8" s="84">
        <v>1</v>
      </c>
      <c r="F8" s="49">
        <v>0</v>
      </c>
      <c r="G8" s="50">
        <f t="shared" ref="G8:G19" si="0">ROUND(E8*F8,2)</f>
        <v>0</v>
      </c>
    </row>
    <row r="9" spans="1:7" ht="26.4" x14ac:dyDescent="0.25">
      <c r="A9" s="86">
        <f>A8+1</f>
        <v>4</v>
      </c>
      <c r="B9" s="82" t="s">
        <v>66</v>
      </c>
      <c r="C9" s="89" t="s">
        <v>84</v>
      </c>
      <c r="D9" s="87" t="s">
        <v>91</v>
      </c>
      <c r="E9" s="84"/>
      <c r="F9" s="49"/>
      <c r="G9" s="50"/>
    </row>
    <row r="10" spans="1:7" x14ac:dyDescent="0.25">
      <c r="A10" s="88" t="s">
        <v>60</v>
      </c>
      <c r="B10" s="82" t="s">
        <v>67</v>
      </c>
      <c r="C10" s="89"/>
      <c r="D10" s="46" t="s">
        <v>10</v>
      </c>
      <c r="E10" s="84">
        <v>1</v>
      </c>
      <c r="F10" s="49">
        <v>0</v>
      </c>
      <c r="G10" s="50">
        <f t="shared" ref="G10:G11" si="1">ROUND(E10*F10,2)</f>
        <v>0</v>
      </c>
    </row>
    <row r="11" spans="1:7" x14ac:dyDescent="0.25">
      <c r="A11" s="88" t="s">
        <v>61</v>
      </c>
      <c r="B11" s="82" t="s">
        <v>68</v>
      </c>
      <c r="C11" s="89"/>
      <c r="D11" s="46" t="s">
        <v>10</v>
      </c>
      <c r="E11" s="84">
        <v>1</v>
      </c>
      <c r="F11" s="49">
        <v>0</v>
      </c>
      <c r="G11" s="50">
        <f t="shared" si="1"/>
        <v>0</v>
      </c>
    </row>
    <row r="12" spans="1:7" ht="26.4" x14ac:dyDescent="0.25">
      <c r="A12" s="86">
        <f>A9+1</f>
        <v>5</v>
      </c>
      <c r="B12" s="82" t="s">
        <v>69</v>
      </c>
      <c r="C12" s="89" t="s">
        <v>28</v>
      </c>
      <c r="D12" s="97" t="s">
        <v>10</v>
      </c>
      <c r="E12" s="84">
        <v>1</v>
      </c>
      <c r="F12" s="49">
        <v>0</v>
      </c>
      <c r="G12" s="50">
        <f t="shared" ref="G12" si="2">ROUND(E12*F12,2)</f>
        <v>0</v>
      </c>
    </row>
    <row r="13" spans="1:7" x14ac:dyDescent="0.25">
      <c r="A13" s="51">
        <f>A12+1</f>
        <v>6</v>
      </c>
      <c r="B13" s="82" t="s">
        <v>70</v>
      </c>
      <c r="C13" s="89" t="s">
        <v>62</v>
      </c>
      <c r="D13" s="83" t="s">
        <v>10</v>
      </c>
      <c r="E13" s="84">
        <v>1</v>
      </c>
      <c r="F13" s="49">
        <v>0</v>
      </c>
      <c r="G13" s="50">
        <f t="shared" si="0"/>
        <v>0</v>
      </c>
    </row>
    <row r="14" spans="1:7" x14ac:dyDescent="0.25">
      <c r="A14" s="96" t="s">
        <v>60</v>
      </c>
      <c r="B14" s="82" t="s">
        <v>85</v>
      </c>
      <c r="C14" s="89"/>
      <c r="D14" s="90" t="s">
        <v>6</v>
      </c>
      <c r="E14" s="91">
        <v>34</v>
      </c>
      <c r="F14" s="92">
        <v>0</v>
      </c>
      <c r="G14" s="93">
        <f t="shared" ref="G14:G17" si="3">ROUND(E14*F14,2)</f>
        <v>0</v>
      </c>
    </row>
    <row r="15" spans="1:7" x14ac:dyDescent="0.25">
      <c r="A15" s="96" t="s">
        <v>61</v>
      </c>
      <c r="B15" s="82" t="s">
        <v>86</v>
      </c>
      <c r="C15" s="89"/>
      <c r="D15" s="90" t="s">
        <v>6</v>
      </c>
      <c r="E15" s="91">
        <v>3</v>
      </c>
      <c r="F15" s="92">
        <v>0</v>
      </c>
      <c r="G15" s="93">
        <f t="shared" si="3"/>
        <v>0</v>
      </c>
    </row>
    <row r="16" spans="1:7" x14ac:dyDescent="0.25">
      <c r="A16" s="96" t="s">
        <v>87</v>
      </c>
      <c r="B16" s="82" t="s">
        <v>88</v>
      </c>
      <c r="C16" s="89"/>
      <c r="D16" s="90" t="s">
        <v>6</v>
      </c>
      <c r="E16" s="91">
        <v>2</v>
      </c>
      <c r="F16" s="92">
        <v>0</v>
      </c>
      <c r="G16" s="93">
        <f t="shared" ref="G16" si="4">ROUND(E16*F16,2)</f>
        <v>0</v>
      </c>
    </row>
    <row r="17" spans="1:7" ht="26.4" x14ac:dyDescent="0.25">
      <c r="A17" s="86">
        <f>A13+1</f>
        <v>7</v>
      </c>
      <c r="B17" s="82" t="s">
        <v>71</v>
      </c>
      <c r="C17" s="89" t="s">
        <v>62</v>
      </c>
      <c r="D17" s="90" t="s">
        <v>10</v>
      </c>
      <c r="E17" s="94">
        <v>1</v>
      </c>
      <c r="F17" s="92">
        <v>0</v>
      </c>
      <c r="G17" s="93">
        <f t="shared" si="3"/>
        <v>0</v>
      </c>
    </row>
    <row r="18" spans="1:7" ht="26.4" x14ac:dyDescent="0.25">
      <c r="A18" s="51">
        <f>A17+1</f>
        <v>8</v>
      </c>
      <c r="B18" s="82" t="s">
        <v>72</v>
      </c>
      <c r="C18" s="53" t="s">
        <v>62</v>
      </c>
      <c r="D18" s="90" t="s">
        <v>10</v>
      </c>
      <c r="E18" s="94">
        <v>1</v>
      </c>
      <c r="F18" s="92">
        <v>0</v>
      </c>
      <c r="G18" s="93">
        <f t="shared" si="0"/>
        <v>0</v>
      </c>
    </row>
    <row r="19" spans="1:7" x14ac:dyDescent="0.25">
      <c r="A19" s="51">
        <f t="shared" ref="A19:A27" si="5">A18+1</f>
        <v>9</v>
      </c>
      <c r="B19" s="82" t="s">
        <v>73</v>
      </c>
      <c r="C19" s="53" t="s">
        <v>62</v>
      </c>
      <c r="D19" s="90" t="s">
        <v>10</v>
      </c>
      <c r="E19" s="94">
        <v>1</v>
      </c>
      <c r="F19" s="92">
        <v>0</v>
      </c>
      <c r="G19" s="93">
        <f t="shared" si="0"/>
        <v>0</v>
      </c>
    </row>
    <row r="20" spans="1:7" x14ac:dyDescent="0.25">
      <c r="A20" s="51">
        <f t="shared" si="5"/>
        <v>10</v>
      </c>
      <c r="B20" s="82" t="s">
        <v>74</v>
      </c>
      <c r="C20" s="53" t="s">
        <v>62</v>
      </c>
      <c r="D20" s="90" t="s">
        <v>10</v>
      </c>
      <c r="E20" s="94">
        <v>1</v>
      </c>
      <c r="F20" s="92">
        <v>0</v>
      </c>
      <c r="G20" s="93">
        <f t="shared" ref="G20:G28" si="6">ROUND(E20*F20,2)</f>
        <v>0</v>
      </c>
    </row>
    <row r="21" spans="1:7" ht="26.4" x14ac:dyDescent="0.25">
      <c r="A21" s="51">
        <f t="shared" si="5"/>
        <v>11</v>
      </c>
      <c r="B21" s="82" t="s">
        <v>59</v>
      </c>
      <c r="C21" s="98" t="s">
        <v>78</v>
      </c>
      <c r="D21" s="83" t="s">
        <v>10</v>
      </c>
      <c r="E21" s="84">
        <v>1</v>
      </c>
      <c r="F21" s="49">
        <v>0</v>
      </c>
      <c r="G21" s="50">
        <f t="shared" ref="G21:G22" si="7">ROUND(E21*F21,2)</f>
        <v>0</v>
      </c>
    </row>
    <row r="22" spans="1:7" ht="26.4" x14ac:dyDescent="0.25">
      <c r="A22" s="51">
        <f t="shared" si="5"/>
        <v>12</v>
      </c>
      <c r="B22" s="82" t="s">
        <v>76</v>
      </c>
      <c r="C22" s="98" t="s">
        <v>78</v>
      </c>
      <c r="D22" s="83" t="s">
        <v>10</v>
      </c>
      <c r="E22" s="84">
        <v>1</v>
      </c>
      <c r="F22" s="49">
        <v>0</v>
      </c>
      <c r="G22" s="50">
        <f t="shared" si="7"/>
        <v>0</v>
      </c>
    </row>
    <row r="23" spans="1:7" ht="26.4" x14ac:dyDescent="0.25">
      <c r="A23" s="51">
        <f t="shared" si="5"/>
        <v>13</v>
      </c>
      <c r="B23" s="82" t="s">
        <v>75</v>
      </c>
      <c r="C23" s="89" t="s">
        <v>79</v>
      </c>
      <c r="D23" s="83" t="s">
        <v>10</v>
      </c>
      <c r="E23" s="84">
        <v>1</v>
      </c>
      <c r="F23" s="49">
        <v>0</v>
      </c>
      <c r="G23" s="50">
        <f t="shared" si="6"/>
        <v>0</v>
      </c>
    </row>
    <row r="24" spans="1:7" x14ac:dyDescent="0.25">
      <c r="A24" s="51">
        <f t="shared" si="5"/>
        <v>14</v>
      </c>
      <c r="B24" s="82" t="s">
        <v>77</v>
      </c>
      <c r="C24" s="53" t="s">
        <v>89</v>
      </c>
      <c r="D24" s="83" t="s">
        <v>10</v>
      </c>
      <c r="E24" s="84">
        <v>1</v>
      </c>
      <c r="F24" s="49">
        <v>0</v>
      </c>
      <c r="G24" s="50">
        <f t="shared" si="6"/>
        <v>0</v>
      </c>
    </row>
    <row r="25" spans="1:7" x14ac:dyDescent="0.25">
      <c r="A25" s="51">
        <f t="shared" si="5"/>
        <v>15</v>
      </c>
      <c r="B25" s="82" t="s">
        <v>80</v>
      </c>
      <c r="C25" s="53" t="s">
        <v>90</v>
      </c>
      <c r="D25" s="83" t="s">
        <v>10</v>
      </c>
      <c r="E25" s="84">
        <v>1</v>
      </c>
      <c r="F25" s="49">
        <v>0</v>
      </c>
      <c r="G25" s="50">
        <f t="shared" si="6"/>
        <v>0</v>
      </c>
    </row>
    <row r="26" spans="1:7" x14ac:dyDescent="0.25">
      <c r="A26" s="51">
        <f t="shared" si="5"/>
        <v>16</v>
      </c>
      <c r="B26" s="82" t="s">
        <v>58</v>
      </c>
      <c r="C26" s="53" t="s">
        <v>31</v>
      </c>
      <c r="D26" s="83" t="s">
        <v>10</v>
      </c>
      <c r="E26" s="84">
        <v>1</v>
      </c>
      <c r="F26" s="49">
        <v>0</v>
      </c>
      <c r="G26" s="50">
        <f t="shared" ref="G26" si="8">ROUND(E26*F26,2)</f>
        <v>0</v>
      </c>
    </row>
    <row r="27" spans="1:7" x14ac:dyDescent="0.25">
      <c r="A27" s="51">
        <f t="shared" si="5"/>
        <v>17</v>
      </c>
      <c r="B27" s="82" t="s">
        <v>81</v>
      </c>
      <c r="C27" s="99" t="s">
        <v>30</v>
      </c>
      <c r="D27" s="100" t="s">
        <v>10</v>
      </c>
      <c r="E27" s="101">
        <v>1</v>
      </c>
      <c r="F27" s="114">
        <v>20000</v>
      </c>
      <c r="G27" s="102">
        <f t="shared" ref="G27" si="9">ROUND(E27*F27,2)</f>
        <v>20000</v>
      </c>
    </row>
    <row r="28" spans="1:7" ht="13.8" thickBot="1" x14ac:dyDescent="0.3">
      <c r="A28" s="51">
        <f>A27+1</f>
        <v>18</v>
      </c>
      <c r="B28" s="30" t="s">
        <v>92</v>
      </c>
      <c r="C28" s="30"/>
      <c r="D28" s="33" t="s">
        <v>10</v>
      </c>
      <c r="E28" s="69">
        <v>1</v>
      </c>
      <c r="F28" s="49">
        <v>0</v>
      </c>
      <c r="G28" s="50">
        <f t="shared" si="6"/>
        <v>0</v>
      </c>
    </row>
    <row r="29" spans="1:7" ht="14.4" thickTop="1" x14ac:dyDescent="0.25">
      <c r="A29" s="4"/>
      <c r="B29" s="5"/>
      <c r="C29" s="5"/>
      <c r="D29" s="34"/>
      <c r="E29" s="21"/>
      <c r="F29" s="16"/>
      <c r="G29" s="45"/>
    </row>
    <row r="30" spans="1:7" ht="13.8" x14ac:dyDescent="0.25">
      <c r="A30" s="6"/>
      <c r="B30" s="7"/>
      <c r="C30" s="7"/>
      <c r="D30" s="35"/>
      <c r="E30" s="22"/>
      <c r="F30" s="109"/>
      <c r="G30" s="110"/>
    </row>
    <row r="31" spans="1:7" ht="13.8" x14ac:dyDescent="0.25">
      <c r="A31" s="6" t="s">
        <v>54</v>
      </c>
      <c r="B31" s="95"/>
      <c r="C31" s="52"/>
      <c r="D31" s="35"/>
      <c r="E31" s="22"/>
      <c r="F31" s="103">
        <f>SUM(G6:G28)</f>
        <v>20000</v>
      </c>
      <c r="G31" s="104"/>
    </row>
    <row r="32" spans="1:7" ht="13.8" x14ac:dyDescent="0.25">
      <c r="A32" s="9"/>
      <c r="B32" s="10"/>
      <c r="C32" s="10"/>
      <c r="D32" s="72"/>
      <c r="E32" s="23"/>
      <c r="F32" s="17"/>
      <c r="G32" s="10"/>
    </row>
    <row r="33" spans="1:7" x14ac:dyDescent="0.25">
      <c r="A33" s="37"/>
      <c r="B33" s="8"/>
      <c r="C33" s="8"/>
      <c r="D33" s="36"/>
      <c r="E33" s="19"/>
      <c r="F33" s="2"/>
      <c r="G33" s="42"/>
    </row>
    <row r="34" spans="1:7" x14ac:dyDescent="0.25">
      <c r="A34" s="38"/>
      <c r="B34" s="8"/>
      <c r="C34" s="8"/>
      <c r="D34" s="36"/>
      <c r="E34" s="24"/>
      <c r="F34" s="18"/>
      <c r="G34" s="43"/>
    </row>
    <row r="35" spans="1:7" x14ac:dyDescent="0.25">
      <c r="A35" s="38"/>
      <c r="B35" s="8"/>
      <c r="C35" s="8"/>
      <c r="D35" s="36"/>
      <c r="E35" s="105" t="s">
        <v>7</v>
      </c>
      <c r="F35" s="105"/>
      <c r="G35" s="44"/>
    </row>
    <row r="36" spans="1:7" x14ac:dyDescent="0.25">
      <c r="A36" s="39"/>
      <c r="B36" s="40"/>
      <c r="C36" s="40"/>
      <c r="D36" s="41"/>
      <c r="E36" s="24"/>
      <c r="F36" s="18"/>
      <c r="G36" s="43"/>
    </row>
    <row r="38" spans="1:7" x14ac:dyDescent="0.25">
      <c r="A38" s="11"/>
    </row>
    <row r="39" spans="1:7" x14ac:dyDescent="0.25">
      <c r="A39" s="12"/>
      <c r="B39" s="106"/>
      <c r="C39" s="106"/>
      <c r="D39" s="106"/>
      <c r="E39" s="106"/>
      <c r="F39" s="13"/>
      <c r="G39" s="13"/>
    </row>
    <row r="40" spans="1:7" x14ac:dyDescent="0.25">
      <c r="A40" s="12"/>
      <c r="B40" s="106"/>
      <c r="C40" s="106"/>
      <c r="D40" s="106"/>
      <c r="E40" s="106"/>
      <c r="F40" s="13"/>
      <c r="G40" s="13"/>
    </row>
  </sheetData>
  <sheetProtection sheet="1" objects="1" scenarios="1" selectLockedCells="1"/>
  <mergeCells count="9">
    <mergeCell ref="F31:G31"/>
    <mergeCell ref="E35:F35"/>
    <mergeCell ref="B39:E39"/>
    <mergeCell ref="B40:E40"/>
    <mergeCell ref="C1:D1"/>
    <mergeCell ref="A1:B1"/>
    <mergeCell ref="F30:G30"/>
    <mergeCell ref="A3:B3"/>
    <mergeCell ref="A2:G2"/>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28" xr:uid="{00000000-0002-0000-0100-000000000000}">
      <formula1>IF(F6&gt;=0.01,ROUND(F6,2),0.01)</formula1>
    </dataValidation>
  </dataValidations>
  <pageMargins left="0.5" right="0.5" top="0.8" bottom="0.75" header="0.25" footer="0.25"/>
  <pageSetup scale="96" fitToHeight="0" orientation="portrait" r:id="rId1"/>
  <headerFooter alignWithMargins="0">
    <oddHeader xml:space="preserve">&amp;LThe City of Winnipeg
Tender No.822-2020 _Addendum 1
&amp;"Arial,Italic"&amp;8Template Version: eC20200911 - C BCivil&amp;"Arial,Regular"&amp;10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2" colorId="8" zoomScale="90" zoomScaleNormal="100" zoomScaleSheetLayoutView="90" zoomScalePageLayoutView="80" workbookViewId="0">
      <selection activeCell="A29" sqref="A29"/>
    </sheetView>
  </sheetViews>
  <sheetFormatPr defaultColWidth="11.44140625" defaultRowHeight="15.6" x14ac:dyDescent="0.3"/>
  <cols>
    <col min="1" max="1" width="130.44140625" style="60" customWidth="1"/>
    <col min="2" max="2" width="23.44140625" style="63" customWidth="1"/>
    <col min="3" max="16384" width="11.44140625" style="57"/>
  </cols>
  <sheetData>
    <row r="1" spans="1:2" ht="21" x14ac:dyDescent="0.4">
      <c r="A1" s="56" t="s">
        <v>38</v>
      </c>
      <c r="B1" s="64"/>
    </row>
    <row r="2" spans="1:2" ht="21" x14ac:dyDescent="0.3">
      <c r="A2" s="56"/>
    </row>
    <row r="3" spans="1:2" ht="21" customHeight="1" x14ac:dyDescent="0.25">
      <c r="A3" s="73" t="s">
        <v>47</v>
      </c>
      <c r="B3" s="65"/>
    </row>
    <row r="4" spans="1:2" ht="17.399999999999999" x14ac:dyDescent="0.25">
      <c r="A4" s="59" t="s">
        <v>11</v>
      </c>
      <c r="B4" s="65"/>
    </row>
    <row r="5" spans="1:2" ht="15" customHeight="1" x14ac:dyDescent="0.25">
      <c r="A5" s="61"/>
      <c r="B5" s="65"/>
    </row>
    <row r="6" spans="1:2" ht="24.6" customHeight="1" x14ac:dyDescent="0.25">
      <c r="A6" s="80" t="s">
        <v>23</v>
      </c>
      <c r="B6" s="65"/>
    </row>
    <row r="7" spans="1:2" ht="45.75" customHeight="1" x14ac:dyDescent="0.25">
      <c r="A7" s="74" t="s">
        <v>22</v>
      </c>
      <c r="B7" s="65"/>
    </row>
    <row r="8" spans="1:2" ht="58.95" customHeight="1" x14ac:dyDescent="0.25">
      <c r="A8" s="74" t="s">
        <v>21</v>
      </c>
      <c r="B8" s="66"/>
    </row>
    <row r="9" spans="1:2" ht="21" customHeight="1" x14ac:dyDescent="0.3">
      <c r="A9" s="81" t="s">
        <v>20</v>
      </c>
      <c r="B9" s="65"/>
    </row>
    <row r="10" spans="1:2" s="62" customFormat="1" ht="45" customHeight="1" x14ac:dyDescent="0.3">
      <c r="A10" s="76" t="s">
        <v>48</v>
      </c>
      <c r="B10" s="65"/>
    </row>
    <row r="11" spans="1:2" ht="21" customHeight="1" x14ac:dyDescent="0.3">
      <c r="A11" s="81" t="s">
        <v>19</v>
      </c>
      <c r="B11" s="65"/>
    </row>
    <row r="12" spans="1:2" ht="53.25" customHeight="1" x14ac:dyDescent="0.3">
      <c r="A12" s="74" t="s">
        <v>18</v>
      </c>
      <c r="B12" s="65"/>
    </row>
    <row r="13" spans="1:2" ht="50.25" customHeight="1" x14ac:dyDescent="0.25">
      <c r="A13" s="76" t="s">
        <v>34</v>
      </c>
      <c r="B13" s="65"/>
    </row>
    <row r="14" spans="1:2" ht="18" customHeight="1" x14ac:dyDescent="0.25">
      <c r="A14" s="76"/>
      <c r="B14" s="65"/>
    </row>
    <row r="15" spans="1:2" ht="17.399999999999999" x14ac:dyDescent="0.3">
      <c r="A15" s="81" t="s">
        <v>42</v>
      </c>
    </row>
    <row r="16" spans="1:2" ht="60.75" customHeight="1" x14ac:dyDescent="0.3">
      <c r="A16" s="76" t="s">
        <v>41</v>
      </c>
    </row>
    <row r="17" spans="1:1" x14ac:dyDescent="0.3">
      <c r="A17" s="76" t="s">
        <v>36</v>
      </c>
    </row>
    <row r="18" spans="1:1" x14ac:dyDescent="0.3">
      <c r="A18" s="76" t="s">
        <v>37</v>
      </c>
    </row>
    <row r="19" spans="1:1" x14ac:dyDescent="0.3">
      <c r="A19" s="76" t="s">
        <v>44</v>
      </c>
    </row>
    <row r="20" spans="1:1" x14ac:dyDescent="0.3">
      <c r="A20" s="76" t="s">
        <v>43</v>
      </c>
    </row>
    <row r="21" spans="1:1" ht="31.2" x14ac:dyDescent="0.3">
      <c r="A21" s="76" t="s">
        <v>53</v>
      </c>
    </row>
    <row r="22" spans="1:1" x14ac:dyDescent="0.3">
      <c r="A22" s="77"/>
    </row>
    <row r="23" spans="1:1" x14ac:dyDescent="0.3">
      <c r="A23" s="77"/>
    </row>
    <row r="24" spans="1:1" x14ac:dyDescent="0.3">
      <c r="A24" s="77"/>
    </row>
    <row r="25" spans="1:1" x14ac:dyDescent="0.3">
      <c r="A25" s="77"/>
    </row>
    <row r="26" spans="1:1" x14ac:dyDescent="0.3">
      <c r="A26" s="77"/>
    </row>
    <row r="27" spans="1:1" x14ac:dyDescent="0.3">
      <c r="A27" s="77"/>
    </row>
    <row r="28" spans="1:1" x14ac:dyDescent="0.3">
      <c r="A28" s="77"/>
    </row>
    <row r="29" spans="1:1" x14ac:dyDescent="0.3">
      <c r="A29" s="77"/>
    </row>
    <row r="30" spans="1:1" x14ac:dyDescent="0.3">
      <c r="A30" s="77"/>
    </row>
    <row r="31" spans="1:1" x14ac:dyDescent="0.3">
      <c r="A31" s="77"/>
    </row>
    <row r="32" spans="1:1" x14ac:dyDescent="0.3">
      <c r="A32" s="77"/>
    </row>
    <row r="33" spans="1:2" x14ac:dyDescent="0.3">
      <c r="A33" s="77"/>
    </row>
    <row r="34" spans="1:2" x14ac:dyDescent="0.3">
      <c r="A34" s="77"/>
    </row>
    <row r="35" spans="1:2" x14ac:dyDescent="0.3">
      <c r="A35" s="77"/>
    </row>
    <row r="36" spans="1:2" x14ac:dyDescent="0.3">
      <c r="A36" s="77"/>
    </row>
    <row r="37" spans="1:2" x14ac:dyDescent="0.3">
      <c r="A37" s="77"/>
    </row>
    <row r="38" spans="1:2" x14ac:dyDescent="0.3">
      <c r="A38" s="77"/>
    </row>
    <row r="39" spans="1:2" x14ac:dyDescent="0.3">
      <c r="A39" s="77"/>
    </row>
    <row r="40" spans="1:2" x14ac:dyDescent="0.3">
      <c r="A40" s="77"/>
    </row>
    <row r="41" spans="1:2" ht="17.399999999999999" x14ac:dyDescent="0.3">
      <c r="A41" s="75" t="s">
        <v>39</v>
      </c>
    </row>
    <row r="42" spans="1:2" ht="13.5" customHeight="1" x14ac:dyDescent="0.3">
      <c r="A42" s="76"/>
    </row>
    <row r="43" spans="1:2" ht="58.5" customHeight="1" x14ac:dyDescent="0.3">
      <c r="A43" s="76" t="s">
        <v>50</v>
      </c>
    </row>
    <row r="44" spans="1:2" ht="15.75" customHeight="1" x14ac:dyDescent="0.3">
      <c r="A44" s="78"/>
      <c r="B44" s="65"/>
    </row>
    <row r="45" spans="1:2" ht="20.25" customHeight="1" x14ac:dyDescent="0.3">
      <c r="A45" s="81" t="s">
        <v>17</v>
      </c>
      <c r="B45" s="65"/>
    </row>
    <row r="46" spans="1:2" ht="30" x14ac:dyDescent="0.25">
      <c r="A46" s="76" t="s">
        <v>16</v>
      </c>
      <c r="B46" s="65"/>
    </row>
    <row r="47" spans="1:2" ht="64.5" customHeight="1" x14ac:dyDescent="0.25">
      <c r="A47" s="76" t="s">
        <v>51</v>
      </c>
      <c r="B47" s="65"/>
    </row>
    <row r="48" spans="1:2" x14ac:dyDescent="0.3">
      <c r="A48" s="77"/>
    </row>
    <row r="49" spans="1:1" ht="17.399999999999999" x14ac:dyDescent="0.3">
      <c r="A49" s="81" t="s">
        <v>15</v>
      </c>
    </row>
    <row r="50" spans="1:1" ht="36" customHeight="1" x14ac:dyDescent="0.3">
      <c r="A50" s="76" t="s">
        <v>52</v>
      </c>
    </row>
    <row r="52" spans="1:1" ht="16.5" customHeight="1" x14ac:dyDescent="0.3"/>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dc:description>
  <cp:lastModifiedBy>Yathon, Kimberly</cp:lastModifiedBy>
  <cp:lastPrinted>2021-01-15T17:05:58Z</cp:lastPrinted>
  <dcterms:created xsi:type="dcterms:W3CDTF">1999-10-18T14:40:40Z</dcterms:created>
  <dcterms:modified xsi:type="dcterms:W3CDTF">2021-01-15T17:13:43Z</dcterms:modified>
</cp:coreProperties>
</file>